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CE Self-Assessment" sheetId="2" state="visible" r:id="rId2"/>
    <sheet xmlns:r="http://schemas.openxmlformats.org/officeDocument/2006/relationships" name="CERP Log" sheetId="3" state="visible" r:id="rId3"/>
    <sheet xmlns:r="http://schemas.openxmlformats.org/officeDocument/2006/relationships" name="Practice Hours" sheetId="4" state="visible" r:id="rId4"/>
    <sheet xmlns:r="http://schemas.openxmlformats.org/officeDocument/2006/relationships" name="Free CERP 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08B8B"/>
      <sz val="18"/>
    </font>
    <font>
      <i val="1"/>
      <color rgb="00666666"/>
      <sz val="9"/>
    </font>
    <font>
      <b val="1"/>
      <color rgb="00006666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D5E8F0"/>
      </patternFill>
    </fill>
    <fill>
      <patternFill patternType="solid">
        <fgColor rgb="00008B8B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1" pivotButton="0" quotePrefix="0" xfId="0"/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60" customWidth="1" min="3" max="3"/>
    <col width="14" customWidth="1" min="4" max="4"/>
  </cols>
  <sheetData>
    <row r="1">
      <c r="A1" s="1" t="inlineStr">
        <is>
          <t>IBCLC CERP Tracker</t>
        </is>
      </c>
    </row>
    <row r="2">
      <c r="A2" s="2" t="inlineStr">
        <is>
          <t>One workbook for your five-year recertification cycle. Fill the yellow cells; everything else calculates.</t>
        </is>
      </c>
    </row>
    <row r="4">
      <c r="A4" s="3" t="inlineStr">
        <is>
          <t>Your cycle</t>
        </is>
      </c>
    </row>
    <row r="5">
      <c r="A5" s="4" t="inlineStr">
        <is>
          <t>Name</t>
        </is>
      </c>
      <c r="B5" s="5" t="inlineStr"/>
    </row>
    <row r="6">
      <c r="A6" s="4" t="inlineStr">
        <is>
          <t>Certification expires (year)</t>
        </is>
      </c>
      <c r="B6" s="5" t="inlineStr"/>
    </row>
    <row r="7">
      <c r="A7" s="4" t="inlineStr">
        <is>
          <t>CERPs application deadline</t>
        </is>
      </c>
      <c r="B7" s="6" t="inlineStr">
        <is>
          <t>September 30 of that year</t>
        </is>
      </c>
    </row>
    <row r="8">
      <c r="A8" s="4" t="inlineStr">
        <is>
          <t>Cycle start date</t>
        </is>
      </c>
      <c r="B8" s="5" t="inlineStr"/>
    </row>
    <row r="9">
      <c r="A9" s="4" t="inlineStr">
        <is>
          <t>Cycle end date</t>
        </is>
      </c>
      <c r="B9" s="5" t="inlineStr"/>
    </row>
    <row r="11">
      <c r="A11" s="3" t="inlineStr">
        <is>
          <t>Requirement 1: Education</t>
        </is>
      </c>
    </row>
    <row r="12">
      <c r="A12" t="inlineStr">
        <is>
          <t>Basic Life Support (BLS) completed on</t>
        </is>
      </c>
      <c r="B12" s="5" t="inlineStr"/>
      <c r="C12" s="2" t="inlineStr">
        <is>
          <t>BLS counts as 3 R-CERPs (max 6 per cycle). Log it on the CERP Log tab too.</t>
        </is>
      </c>
    </row>
    <row r="13">
      <c r="A13" t="inlineStr">
        <is>
          <t>WHO Code education, 2 hours, completed on</t>
        </is>
      </c>
      <c r="B13" s="5" t="inlineStr"/>
      <c r="C13" s="2" t="inlineStr">
        <is>
          <t>WHO Code hours count toward your E-CERPs. Log them on the CERP Log tab too.</t>
        </is>
      </c>
    </row>
    <row r="15">
      <c r="A15" s="3" t="inlineStr">
        <is>
          <t>Requirement 2: Practice hours</t>
        </is>
      </c>
    </row>
    <row r="16">
      <c r="A16" t="inlineStr">
        <is>
          <t>Hours logged</t>
        </is>
      </c>
      <c r="B16">
        <f>SUM('Practice Hours'!D:D)</f>
        <v/>
      </c>
    </row>
    <row r="17">
      <c r="A17" t="inlineStr">
        <is>
          <t>Hours required</t>
        </is>
      </c>
      <c r="B17" t="n">
        <v>250</v>
      </c>
    </row>
    <row r="18">
      <c r="A18" t="inlineStr">
        <is>
          <t>Hours remaining</t>
        </is>
      </c>
      <c r="B18">
        <f>MAX(0,B17-B16)</f>
        <v/>
      </c>
    </row>
    <row r="20">
      <c r="A20" s="3" t="inlineStr">
        <is>
          <t>Requirement 3: CERPs (75 total)</t>
        </is>
      </c>
    </row>
    <row r="21">
      <c r="A21" t="inlineStr">
        <is>
          <t>CE Self-Assessment completed on</t>
        </is>
      </c>
      <c r="B21">
        <f>IF('CE Self-Assessment'!B3="","not yet",'CE Self-Assessment'!B3)</f>
        <v/>
      </c>
    </row>
    <row r="22">
      <c r="A22" s="7" t="inlineStr">
        <is>
          <t>Type</t>
        </is>
      </c>
      <c r="B22" s="7" t="inlineStr">
        <is>
          <t>Earned</t>
        </is>
      </c>
      <c r="C22" s="7" t="inlineStr">
        <is>
          <t>Minimum</t>
        </is>
      </c>
      <c r="D22" s="7" t="inlineStr">
        <is>
          <t>Still needed</t>
        </is>
      </c>
    </row>
    <row r="23">
      <c r="A23" s="8" t="inlineStr">
        <is>
          <t>L-CERPs</t>
        </is>
      </c>
      <c r="B23" s="8">
        <f>SUMIF('CERP Log'!E:E,"L",'CERP Log'!F:F)</f>
        <v/>
      </c>
      <c r="C23" s="8" t="n">
        <v>5</v>
      </c>
      <c r="D23" s="8">
        <f>MAX(0,C23-B23)</f>
        <v/>
      </c>
    </row>
    <row r="24">
      <c r="A24" s="8" t="inlineStr">
        <is>
          <t>E-CERPs</t>
        </is>
      </c>
      <c r="B24" s="8">
        <f>SUMIF('CERP Log'!E:E,"E",'CERP Log'!F:F)</f>
        <v/>
      </c>
      <c r="C24" s="8" t="n">
        <v>5</v>
      </c>
      <c r="D24" s="8">
        <f>MAX(0,C24-B24)</f>
        <v/>
      </c>
    </row>
    <row r="25">
      <c r="A25" s="8" t="inlineStr">
        <is>
          <t>R-CERPs</t>
        </is>
      </c>
      <c r="B25" s="8">
        <f>SUMIF('CERP Log'!E:E,"R",'CERP Log'!F:F)</f>
        <v/>
      </c>
      <c r="C25" s="8" t="n">
        <v>5</v>
      </c>
      <c r="D25" s="8">
        <f>MAX(0,C25-B25)</f>
        <v/>
      </c>
    </row>
    <row r="26">
      <c r="A26" s="9" t="inlineStr">
        <is>
          <t>Total</t>
        </is>
      </c>
      <c r="B26" s="8">
        <f>SUM(B23:B25)</f>
        <v/>
      </c>
      <c r="C26" s="8" t="n">
        <v>75</v>
      </c>
      <c r="D26" s="8">
        <f>MAX(0,C26-B26)</f>
        <v/>
      </c>
    </row>
    <row r="27">
      <c r="A27" s="2" t="inlineStr">
        <is>
          <t>Minimums per IBCLC Commission guidance as of September 2026. Confirm the rule for your own cycle in the credential portal.</t>
        </is>
      </c>
    </row>
    <row r="29">
      <c r="A29" s="3" t="inlineStr">
        <is>
          <t>PPDP areas needing 5+ CERPs</t>
        </is>
      </c>
    </row>
    <row r="30">
      <c r="A30" t="inlineStr">
        <is>
          <t>Areas below 75%</t>
        </is>
      </c>
      <c r="B30">
        <f>COUNTIF('CE Self-Assessment'!C6:C20,"&lt;75")</f>
        <v/>
      </c>
    </row>
    <row r="31">
      <c r="A31" t="inlineStr">
        <is>
          <t>Areas still short of 5 CERPs</t>
        </is>
      </c>
      <c r="B31">
        <f>COUNTIF('CE Self-Assessment'!F6:F20,"&gt;0")</f>
        <v/>
      </c>
    </row>
    <row r="33">
      <c r="A33" s="2" t="inlineStr">
        <is>
          <t>MilkNotes · milknotes.com/guides/ibclc-cerps-recertification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0" customWidth="1" min="3" max="3"/>
    <col width="16" customWidth="1" min="4" max="4"/>
    <col width="24" customWidth="1" min="5" max="5"/>
    <col width="14" customWidth="1" min="6" max="6"/>
  </cols>
  <sheetData>
    <row r="1">
      <c r="A1" s="3" t="inlineStr">
        <is>
          <t>CE Self-Assessment and PPDP</t>
        </is>
      </c>
    </row>
    <row r="2">
      <c r="A2" s="2" t="inlineStr">
        <is>
          <t>Free, about 70 questions, 120 minutes in one sitting, once per five-year cycle. Enter your score for each Detailed Content Outline area. Any area under 75% needs at least 5 CERPs.</t>
        </is>
      </c>
    </row>
    <row r="3">
      <c r="A3" s="4" t="inlineStr">
        <is>
          <t>Date completed</t>
        </is>
      </c>
      <c r="B3" s="5" t="n"/>
    </row>
    <row r="5">
      <c r="A5" s="7" t="inlineStr">
        <is>
          <t>DCO area</t>
        </is>
      </c>
      <c r="B5" s="7" t="inlineStr">
        <is>
          <t>Your score (%)</t>
        </is>
      </c>
      <c r="C5" s="7" t="inlineStr">
        <is>
          <t>Score</t>
        </is>
      </c>
      <c r="D5" s="7" t="inlineStr">
        <is>
          <t>Needs 5 CERPs?</t>
        </is>
      </c>
      <c r="E5" s="7" t="inlineStr">
        <is>
          <t>CERPs logged to this area</t>
        </is>
      </c>
      <c r="F5" s="7" t="inlineStr">
        <is>
          <t>Still needed</t>
        </is>
      </c>
    </row>
    <row r="6">
      <c r="A6" s="8" t="inlineStr">
        <is>
          <t>I. Development and Nutrition</t>
        </is>
      </c>
      <c r="B6" s="10" t="n"/>
      <c r="C6" s="8">
        <f>IF(B6="","",B6)</f>
        <v/>
      </c>
      <c r="D6" s="8">
        <f>IF(B6="","",IF(B6&lt;75,"Yes","No"))</f>
        <v/>
      </c>
      <c r="E6" s="8">
        <f>SUMIF('CERP Log'!G:G,A6,'CERP Log'!F:F)</f>
        <v/>
      </c>
      <c r="F6" s="8">
        <f>IF(D6="Yes",MAX(0,5-E6),0)</f>
        <v/>
      </c>
    </row>
    <row r="7">
      <c r="A7" s="8" t="inlineStr">
        <is>
          <t>II. Physiology and Endocrinology</t>
        </is>
      </c>
      <c r="B7" s="10" t="n"/>
      <c r="C7" s="8">
        <f>IF(B7="","",B7)</f>
        <v/>
      </c>
      <c r="D7" s="8">
        <f>IF(B7="","",IF(B7&lt;75,"Yes","No"))</f>
        <v/>
      </c>
      <c r="E7" s="8">
        <f>SUMIF('CERP Log'!G:G,A7,'CERP Log'!F:F)</f>
        <v/>
      </c>
      <c r="F7" s="8">
        <f>IF(D7="Yes",MAX(0,5-E7),0)</f>
        <v/>
      </c>
    </row>
    <row r="8">
      <c r="A8" s="8" t="inlineStr">
        <is>
          <t>III. Pathology</t>
        </is>
      </c>
      <c r="B8" s="10" t="n"/>
      <c r="C8" s="8">
        <f>IF(B8="","",B8)</f>
        <v/>
      </c>
      <c r="D8" s="8">
        <f>IF(B8="","",IF(B8&lt;75,"Yes","No"))</f>
        <v/>
      </c>
      <c r="E8" s="8">
        <f>SUMIF('CERP Log'!G:G,A8,'CERP Log'!F:F)</f>
        <v/>
      </c>
      <c r="F8" s="8">
        <f>IF(D8="Yes",MAX(0,5-E8),0)</f>
        <v/>
      </c>
    </row>
    <row r="9">
      <c r="A9" s="8" t="inlineStr">
        <is>
          <t>IV. Pharmacology and Toxicology</t>
        </is>
      </c>
      <c r="B9" s="10" t="n"/>
      <c r="C9" s="8">
        <f>IF(B9="","",B9)</f>
        <v/>
      </c>
      <c r="D9" s="8">
        <f>IF(B9="","",IF(B9&lt;75,"Yes","No"))</f>
        <v/>
      </c>
      <c r="E9" s="8">
        <f>SUMIF('CERP Log'!G:G,A9,'CERP Log'!F:F)</f>
        <v/>
      </c>
      <c r="F9" s="8">
        <f>IF(D9="Yes",MAX(0,5-E9),0)</f>
        <v/>
      </c>
    </row>
    <row r="10">
      <c r="A10" s="8" t="inlineStr">
        <is>
          <t>V. Psychology, Sociology and Anthropology</t>
        </is>
      </c>
      <c r="B10" s="10" t="n"/>
      <c r="C10" s="8">
        <f>IF(B10="","",B10)</f>
        <v/>
      </c>
      <c r="D10" s="8">
        <f>IF(B10="","",IF(B10&lt;75,"Yes","No"))</f>
        <v/>
      </c>
      <c r="E10" s="8">
        <f>SUMIF('CERP Log'!G:G,A10,'CERP Log'!F:F)</f>
        <v/>
      </c>
      <c r="F10" s="8">
        <f>IF(D10="Yes",MAX(0,5-E10),0)</f>
        <v/>
      </c>
    </row>
    <row r="11">
      <c r="A11" s="8" t="inlineStr">
        <is>
          <t>VI. Techniques</t>
        </is>
      </c>
      <c r="B11" s="10" t="n"/>
      <c r="C11" s="8">
        <f>IF(B11="","",B11)</f>
        <v/>
      </c>
      <c r="D11" s="8">
        <f>IF(B11="","",IF(B11&lt;75,"Yes","No"))</f>
        <v/>
      </c>
      <c r="E11" s="8">
        <f>SUMIF('CERP Log'!G:G,A11,'CERP Log'!F:F)</f>
        <v/>
      </c>
      <c r="F11" s="8">
        <f>IF(D11="Yes",MAX(0,5-E11),0)</f>
        <v/>
      </c>
    </row>
    <row r="12">
      <c r="A12" s="8" t="inlineStr">
        <is>
          <t>VII. Clinical Skills</t>
        </is>
      </c>
      <c r="B12" s="10" t="n"/>
      <c r="C12" s="8">
        <f>IF(B12="","",B12)</f>
        <v/>
      </c>
      <c r="D12" s="8">
        <f>IF(B12="","",IF(B12&lt;75,"Yes","No"))</f>
        <v/>
      </c>
      <c r="E12" s="8">
        <f>SUMIF('CERP Log'!G:G,A12,'CERP Log'!F:F)</f>
        <v/>
      </c>
      <c r="F12" s="8">
        <f>IF(D12="Yes",MAX(0,5-E12),0)</f>
        <v/>
      </c>
    </row>
    <row r="14">
      <c r="A14" s="2" t="inlineStr">
        <is>
          <t>Area names follow the IBCLC Detailed Content Outline. Rename to match your PPDP exactly if the Commission's labels differ.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24" customWidth="1" min="3" max="3"/>
    <col width="20" customWidth="1" min="4" max="4"/>
    <col width="12" customWidth="1" min="5" max="5"/>
    <col width="8" customWidth="1" min="6" max="6"/>
    <col width="36" customWidth="1" min="7" max="7"/>
    <col width="16" customWidth="1" min="8" max="8"/>
    <col width="30" customWidth="1" min="9" max="9"/>
  </cols>
  <sheetData>
    <row r="1">
      <c r="A1" s="3" t="inlineStr">
        <is>
          <t>CERP Log</t>
        </is>
      </c>
    </row>
    <row r="2">
      <c r="A2" s="2" t="inlineStr">
        <is>
          <t>One row per session. Type must be L, E, or R. Match the DCO area to the CE Self-Assessment tab so the PPDP math works. Save the certificate in one folder named for your cycle.</t>
        </is>
      </c>
    </row>
    <row r="4">
      <c r="A4" s="7" t="inlineStr">
        <is>
          <t>Date</t>
        </is>
      </c>
      <c r="B4" s="7" t="inlineStr">
        <is>
          <t>Session title</t>
        </is>
      </c>
      <c r="C4" s="7" t="inlineStr">
        <is>
          <t>Provider</t>
        </is>
      </c>
      <c r="D4" s="7" t="inlineStr">
        <is>
          <t>Approval / activity #</t>
        </is>
      </c>
      <c r="E4" s="7" t="inlineStr">
        <is>
          <t>Type (L/E/R)</t>
        </is>
      </c>
      <c r="F4" s="7" t="inlineStr">
        <is>
          <t>CERPs</t>
        </is>
      </c>
      <c r="G4" s="7" t="inlineStr">
        <is>
          <t>DCO area (if any)</t>
        </is>
      </c>
      <c r="H4" s="7" t="inlineStr">
        <is>
          <t>Certificate saved?</t>
        </is>
      </c>
      <c r="I4" s="7" t="inlineStr">
        <is>
          <t>Notes</t>
        </is>
      </c>
    </row>
    <row r="5">
      <c r="A5" s="8" t="inlineStr"/>
      <c r="B5" s="8" t="inlineStr">
        <is>
          <t>Basic Life Support (BLS) course</t>
        </is>
      </c>
      <c r="C5" s="8" t="inlineStr"/>
      <c r="D5" s="8" t="inlineStr"/>
      <c r="E5" s="8" t="inlineStr">
        <is>
          <t>R</t>
        </is>
      </c>
      <c r="F5" s="8" t="n">
        <v>3</v>
      </c>
      <c r="G5" s="8" t="inlineStr">
        <is>
          <t>BLS</t>
        </is>
      </c>
      <c r="H5" s="8" t="inlineStr"/>
      <c r="I5" s="8" t="inlineStr"/>
    </row>
    <row r="6">
      <c r="A6" s="8" t="inlineStr"/>
      <c r="B6" s="8" t="inlineStr">
        <is>
          <t>WHO Code education (2 hours)</t>
        </is>
      </c>
      <c r="C6" s="8" t="inlineStr"/>
      <c r="D6" s="8" t="inlineStr"/>
      <c r="E6" s="8" t="inlineStr">
        <is>
          <t>E</t>
        </is>
      </c>
      <c r="F6" s="8" t="n">
        <v>2</v>
      </c>
      <c r="G6" s="8" t="inlineStr">
        <is>
          <t>WHO Code</t>
        </is>
      </c>
      <c r="H6" s="8" t="inlineStr"/>
      <c r="I6" s="8" t="inlineStr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</row>
  </sheetData>
  <dataValidations count="3">
    <dataValidation sqref="E5:E400" showDropDown="0" showInputMessage="0" showErrorMessage="0" allowBlank="1" type="list">
      <formula1>"L,E,R"</formula1>
    </dataValidation>
    <dataValidation sqref="G5:G400" showDropDown="0" showInputMessage="0" showErrorMessage="0" allowBlank="1" type="list">
      <formula1>"I. Development and Nutrition,II. Physiology and Endocrinology,III. Pathology,IV. Pharmacology and Toxicology,V. Psychology, Sociology and Anthropology,VI. Techniques,VII. Clinical Skills,WHO Code,BLS,Other"</formula1>
    </dataValidation>
    <dataValidation sqref="H5:H4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10" customWidth="1" min="4" max="4"/>
    <col width="40" customWidth="1" min="5" max="5"/>
  </cols>
  <sheetData>
    <row r="1">
      <c r="A1" s="3" t="inlineStr">
        <is>
          <t>Practice Hours (250 required per cycle)</t>
        </is>
      </c>
    </row>
    <row r="2">
      <c r="A2" s="2" t="inlineStr">
        <is>
          <t>Paid or volunteer. Clinical practice, education, administration, research and advocacy all count. Log by month or by role.</t>
        </is>
      </c>
    </row>
    <row r="4">
      <c r="A4" s="7" t="inlineStr">
        <is>
          <t>Period</t>
        </is>
      </c>
      <c r="B4" s="7" t="inlineStr">
        <is>
          <t>Setting / role</t>
        </is>
      </c>
      <c r="C4" s="7" t="inlineStr">
        <is>
          <t>Activity type</t>
        </is>
      </c>
      <c r="D4" s="7" t="inlineStr">
        <is>
          <t>Hours</t>
        </is>
      </c>
      <c r="E4" s="7" t="inlineStr">
        <is>
          <t>Notes</t>
        </is>
      </c>
    </row>
    <row r="5">
      <c r="A5" s="8" t="n"/>
      <c r="B5" s="8" t="n"/>
      <c r="C5" s="8" t="n"/>
      <c r="D5" s="8" t="n"/>
      <c r="E5" s="8" t="n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6">
      <c r="A26" s="8" t="n"/>
      <c r="B26" s="8" t="n"/>
      <c r="C26" s="8" t="n"/>
      <c r="D26" s="8" t="n"/>
      <c r="E26" s="8" t="n"/>
    </row>
    <row r="27">
      <c r="A27" s="8" t="n"/>
      <c r="B27" s="8" t="n"/>
      <c r="C27" s="8" t="n"/>
      <c r="D27" s="8" t="n"/>
      <c r="E27" s="8" t="n"/>
    </row>
    <row r="28">
      <c r="A28" s="8" t="n"/>
      <c r="B28" s="8" t="n"/>
      <c r="C28" s="8" t="n"/>
      <c r="D28" s="8" t="n"/>
      <c r="E28" s="8" t="n"/>
    </row>
    <row r="29">
      <c r="A29" s="8" t="n"/>
      <c r="B29" s="8" t="n"/>
      <c r="C29" s="8" t="n"/>
      <c r="D29" s="8" t="n"/>
      <c r="E29" s="8" t="n"/>
    </row>
    <row r="30">
      <c r="A30" s="8" t="n"/>
      <c r="B30" s="8" t="n"/>
      <c r="C30" s="8" t="n"/>
      <c r="D30" s="8" t="n"/>
      <c r="E30" s="8" t="n"/>
    </row>
    <row r="31">
      <c r="A31" s="8" t="n"/>
      <c r="B31" s="8" t="n"/>
      <c r="C31" s="8" t="n"/>
      <c r="D31" s="8" t="n"/>
      <c r="E31" s="8" t="n"/>
    </row>
    <row r="32">
      <c r="A32" s="8" t="n"/>
      <c r="B32" s="8" t="n"/>
      <c r="C32" s="8" t="n"/>
      <c r="D32" s="8" t="n"/>
      <c r="E32" s="8" t="n"/>
    </row>
    <row r="33">
      <c r="A33" s="8" t="n"/>
      <c r="B33" s="8" t="n"/>
      <c r="C33" s="8" t="n"/>
      <c r="D33" s="8" t="n"/>
      <c r="E33" s="8" t="n"/>
    </row>
    <row r="34">
      <c r="A34" s="8" t="n"/>
      <c r="B34" s="8" t="n"/>
      <c r="C34" s="8" t="n"/>
      <c r="D34" s="8" t="n"/>
      <c r="E34" s="8" t="n"/>
    </row>
    <row r="35">
      <c r="A35" s="8" t="n"/>
      <c r="B35" s="8" t="n"/>
      <c r="C35" s="8" t="n"/>
      <c r="D35" s="8" t="n"/>
      <c r="E35" s="8" t="n"/>
    </row>
    <row r="36">
      <c r="A36" s="8" t="n"/>
      <c r="B36" s="8" t="n"/>
      <c r="C36" s="8" t="n"/>
      <c r="D36" s="8" t="n"/>
      <c r="E36" s="8" t="n"/>
    </row>
    <row r="37">
      <c r="A37" s="8" t="n"/>
      <c r="B37" s="8" t="n"/>
      <c r="C37" s="8" t="n"/>
      <c r="D37" s="8" t="n"/>
      <c r="E37" s="8" t="n"/>
    </row>
    <row r="38">
      <c r="A38" s="8" t="n"/>
      <c r="B38" s="8" t="n"/>
      <c r="C38" s="8" t="n"/>
      <c r="D38" s="8" t="n"/>
      <c r="E38" s="8" t="n"/>
    </row>
    <row r="39">
      <c r="A39" s="8" t="n"/>
      <c r="B39" s="8" t="n"/>
      <c r="C39" s="8" t="n"/>
      <c r="D39" s="8" t="n"/>
      <c r="E39" s="8" t="n"/>
    </row>
  </sheetData>
  <dataValidations count="1">
    <dataValidation sqref="C5:C400" showDropDown="0" showInputMessage="0" showErrorMessage="0" allowBlank="1" type="list">
      <formula1>"Clinical practice,Education,Administration,Research,Advocacy"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50" customWidth="1" min="3" max="3"/>
  </cols>
  <sheetData>
    <row r="1">
      <c r="A1" s="3" t="inlineStr">
        <is>
          <t>Free CERP sources</t>
        </is>
      </c>
    </row>
    <row r="2">
      <c r="A2" s="2" t="inlineStr">
        <is>
          <t>Checked September 2026. Availability changes; confirm CERP status on each page. The live list is on the guide.</t>
        </is>
      </c>
    </row>
    <row r="4">
      <c r="A4" s="7" t="inlineStr">
        <is>
          <t>Source</t>
        </is>
      </c>
      <c r="B4" s="7" t="inlineStr">
        <is>
          <t>Where</t>
        </is>
      </c>
      <c r="C4" s="7" t="inlineStr">
        <is>
          <t>What to look for</t>
        </is>
      </c>
    </row>
    <row r="5">
      <c r="A5" s="8" t="inlineStr">
        <is>
          <t>GOLD Learning</t>
        </is>
      </c>
      <c r="B5" s="8" t="inlineStr">
        <is>
          <t>goldlearning.com/lecture-library/accreditation/cerp</t>
        </is>
      </c>
      <c r="C5" s="8" t="inlineStr">
        <is>
          <t>Free CERP webinars, incl. the IBCLC Day session</t>
        </is>
      </c>
    </row>
    <row r="6">
      <c r="A6" s="8" t="inlineStr">
        <is>
          <t>Health e-Learning</t>
        </is>
      </c>
      <c r="B6" s="8" t="inlineStr">
        <is>
          <t>health-e-learning.com/resources/free-lectures</t>
        </is>
      </c>
      <c r="C6" s="8" t="inlineStr">
        <is>
          <t>Free lecture library; check CERP status per lecture</t>
        </is>
      </c>
    </row>
    <row r="7">
      <c r="A7" s="8" t="inlineStr">
        <is>
          <t>IEBFC</t>
        </is>
      </c>
      <c r="B7" s="8" t="inlineStr">
        <is>
          <t>iebreastfeeding.org/recorded-sessions</t>
        </is>
      </c>
      <c r="C7" s="8" t="inlineStr">
        <is>
          <t>Free CEUs/CERPs with membership</t>
        </is>
      </c>
    </row>
    <row r="8">
      <c r="A8" s="8" t="inlineStr">
        <is>
          <t>USLCA marketplace</t>
        </is>
      </c>
      <c r="B8" s="8" t="inlineStr">
        <is>
          <t>uslca.org/uslca-marketplace/cerps-for-ibclcs</t>
        </is>
      </c>
      <c r="C8" s="8" t="inlineStr">
        <is>
          <t>Member CERPs; state coalition recordings</t>
        </is>
      </c>
    </row>
    <row r="9">
      <c r="A9" s="8" t="inlineStr">
        <is>
          <t>IBCLC Commission</t>
        </is>
      </c>
      <c r="B9" s="8" t="inlineStr">
        <is>
          <t>ibclc-commission.org/faqs-for-recertification</t>
        </is>
      </c>
      <c r="C9" s="8" t="inlineStr">
        <is>
          <t>Recorded recertification walkthrough (process, not points)</t>
        </is>
      </c>
    </row>
    <row r="10">
      <c r="A10" s="8" t="inlineStr">
        <is>
          <t>Your state breastfeeding coalition</t>
        </is>
      </c>
      <c r="B10" s="8" t="inlineStr"/>
      <c r="C10" s="8" t="inlineStr">
        <is>
          <t>Recorded meetings often carry L-CERPs for members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2026-09-15T18:10:40Z</dcterms:created>
  <dcterms:modified xmlns:dcterms="http://purl.org/dc/terms/" xmlns:xsi="http://www.w3.org/2001/XMLSchema-instance" xsi:type="dcterms:W3CDTF">2026-09-15T18:10:40Z</dcterms:modified>
</cp:coreProperties>
</file>